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tabRatio="500"/>
  </bookViews>
  <sheets>
    <sheet name="BOM" sheetId="1" r:id="rId1"/>
  </sheets>
  <calcPr calcId="152511"/>
</workbook>
</file>

<file path=xl/calcChain.xml><?xml version="1.0" encoding="utf-8"?>
<calcChain xmlns="http://schemas.openxmlformats.org/spreadsheetml/2006/main">
  <c r="N6" i="1" l="1"/>
  <c r="Q37" i="1"/>
  <c r="Q36" i="1"/>
  <c r="Q35" i="1"/>
  <c r="Q29" i="1"/>
  <c r="Q13" i="1"/>
  <c r="Q32" i="1" l="1"/>
  <c r="Q31" i="1"/>
  <c r="Q30" i="1"/>
  <c r="Q28" i="1"/>
  <c r="Q27" i="1"/>
  <c r="Q26" i="1"/>
  <c r="Q25" i="1"/>
  <c r="Q22" i="1"/>
  <c r="Q21" i="1"/>
  <c r="Q20" i="1"/>
  <c r="Q12" i="1"/>
  <c r="Q18" i="1"/>
  <c r="Q14" i="1"/>
  <c r="Q15" i="1"/>
  <c r="Q19" i="1"/>
  <c r="Q38" i="1"/>
  <c r="Q39" i="1"/>
  <c r="Q40" i="1"/>
  <c r="Q41" i="1"/>
  <c r="Q42" i="1"/>
  <c r="Q45" i="1"/>
  <c r="Q46" i="1"/>
  <c r="Q47" i="1"/>
  <c r="Q48" i="1"/>
  <c r="Q49" i="1"/>
  <c r="Q43" i="1" l="1"/>
  <c r="Q33" i="1"/>
  <c r="Q50" i="1"/>
  <c r="Q23" i="1"/>
  <c r="Q16" i="1"/>
  <c r="Q52" i="1" l="1"/>
</calcChain>
</file>

<file path=xl/sharedStrings.xml><?xml version="1.0" encoding="utf-8"?>
<sst xmlns="http://schemas.openxmlformats.org/spreadsheetml/2006/main" count="116" uniqueCount="67">
  <si>
    <t>Item</t>
  </si>
  <si>
    <t>Description</t>
  </si>
  <si>
    <t>Source</t>
  </si>
  <si>
    <t>Total Price</t>
  </si>
  <si>
    <t>State:</t>
  </si>
  <si>
    <t>Unit Price ($)</t>
  </si>
  <si>
    <t>Subtotals:</t>
  </si>
  <si>
    <t>Team:</t>
  </si>
  <si>
    <t>Team #:</t>
  </si>
  <si>
    <t>City:</t>
  </si>
  <si>
    <t>Totals:</t>
  </si>
  <si>
    <t>Date:</t>
  </si>
  <si>
    <t>Raw Mat'l</t>
  </si>
  <si>
    <t>(insert team name)</t>
  </si>
  <si>
    <t>Qty</t>
  </si>
  <si>
    <t>Unit of Meas</t>
  </si>
  <si>
    <t>Major System Names Here</t>
  </si>
  <si>
    <t>Describe the Part 
(Axle, Bearing, Lifter, Solenoid)</t>
  </si>
  <si>
    <t>What is it made from</t>
  </si>
  <si>
    <t>Where did you buy it
(Home Depot, AndyMark, Supply House, Etc.)</t>
  </si>
  <si>
    <t>Piece, Inch, Etc.</t>
  </si>
  <si>
    <t>Cost Per Unit</t>
  </si>
  <si>
    <t>How Many</t>
  </si>
  <si>
    <t>Inspection Bill of Materials for : (insert team name/number)</t>
  </si>
  <si>
    <t>Lubbock</t>
  </si>
  <si>
    <t>TX</t>
  </si>
  <si>
    <t>Drive Base</t>
  </si>
  <si>
    <t>AndyMark</t>
  </si>
  <si>
    <t>10" pneumatic wheel</t>
  </si>
  <si>
    <t>Harbor Freight</t>
  </si>
  <si>
    <t>C-channel (am-0202)</t>
  </si>
  <si>
    <t>Cimple Box (am-0734)</t>
  </si>
  <si>
    <t>Piece</t>
  </si>
  <si>
    <t>Wheel hub</t>
  </si>
  <si>
    <t>Acetal</t>
  </si>
  <si>
    <t>Aluminum corner bracket</t>
  </si>
  <si>
    <t>Aluminum</t>
  </si>
  <si>
    <t>piece</t>
  </si>
  <si>
    <t>KOP</t>
  </si>
  <si>
    <t>ft</t>
  </si>
  <si>
    <t>pack</t>
  </si>
  <si>
    <t>#35 Chain (10 ft)</t>
  </si>
  <si>
    <t>McMaster-Carr</t>
  </si>
  <si>
    <t>Frame</t>
  </si>
  <si>
    <t>1/2" flanged bearing (am-0030)</t>
  </si>
  <si>
    <t xml:space="preserve">1/2" dia Aluminum keyed shaft </t>
  </si>
  <si>
    <t>1/8" Thick 1x1" Aluminum square tubing</t>
  </si>
  <si>
    <t>ft.</t>
  </si>
  <si>
    <t>1/16" Thick 1x1" Aluminum square tubing</t>
  </si>
  <si>
    <t>Electronics</t>
  </si>
  <si>
    <t>Black Jaguars</t>
  </si>
  <si>
    <t>Relay Controller (Spike)</t>
  </si>
  <si>
    <t>Solenoid breakout</t>
  </si>
  <si>
    <t>cRIO with 9201, 9403 and 9472</t>
  </si>
  <si>
    <t>Ball feeder/shooter</t>
  </si>
  <si>
    <t>Polyurethane</t>
  </si>
  <si>
    <t>Wheels</t>
  </si>
  <si>
    <t>BaneBots</t>
  </si>
  <si>
    <t>Aluminum plates</t>
  </si>
  <si>
    <t>Manipulator</t>
  </si>
  <si>
    <t>Polyurethane Cords</t>
  </si>
  <si>
    <t>PG71 Gearmotor (am-0914)</t>
  </si>
  <si>
    <t>Window Motor</t>
  </si>
  <si>
    <t>Pneumatic Base Kit (am-2000)</t>
  </si>
  <si>
    <t>set</t>
  </si>
  <si>
    <t xml:space="preserve">Bill of Material Template </t>
  </si>
  <si>
    <t>#1213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</si>
</sst>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0"/>
      <name val="Verdana"/>
    </font>
    <font>
      <b/>
      <sz val="9"/>
      <name val="Verdana"/>
      <family val="2"/>
    </font>
    <font>
      <b/>
      <u/>
      <sz val="9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9"/>
      <name val="Verdana"/>
      <family val="2"/>
    </font>
    <font>
      <b/>
      <sz val="14"/>
      <color theme="0"/>
      <name val="Verdana"/>
      <family val="2"/>
    </font>
    <font>
      <sz val="10"/>
      <color theme="0"/>
      <name val="Verdana"/>
      <family val="2"/>
    </font>
    <font>
      <b/>
      <sz val="12"/>
      <color theme="0"/>
      <name val="Verdana"/>
      <family val="2"/>
    </font>
    <font>
      <b/>
      <u/>
      <sz val="9"/>
      <color theme="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b/>
      <sz val="14"/>
      <color rgb="FFFF0000"/>
      <name val="Verdana"/>
      <family val="2"/>
    </font>
    <font>
      <b/>
      <u/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/>
    <xf numFmtId="164" fontId="0" fillId="0" borderId="0" xfId="0" applyNumberFormat="1" applyBorder="1" applyAlignme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4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164" fontId="3" fillId="0" borderId="0" xfId="0" applyNumberFormat="1" applyFont="1" applyBorder="1" applyAlignment="1">
      <alignment horizontal="right"/>
    </xf>
    <xf numFmtId="0" fontId="3" fillId="0" borderId="5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164" fontId="3" fillId="0" borderId="0" xfId="0" applyNumberFormat="1" applyFont="1" applyBorder="1"/>
    <xf numFmtId="0" fontId="3" fillId="0" borderId="6" xfId="0" applyFont="1" applyBorder="1"/>
    <xf numFmtId="0" fontId="1" fillId="0" borderId="0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164" fontId="1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0" fontId="3" fillId="0" borderId="11" xfId="0" applyFont="1" applyBorder="1"/>
    <xf numFmtId="164" fontId="3" fillId="0" borderId="8" xfId="0" applyNumberFormat="1" applyFont="1" applyBorder="1"/>
    <xf numFmtId="164" fontId="1" fillId="0" borderId="8" xfId="0" applyNumberFormat="1" applyFont="1" applyBorder="1" applyAlignment="1">
      <alignment horizontal="right"/>
    </xf>
    <xf numFmtId="0" fontId="2" fillId="0" borderId="6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7" xfId="0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6" fillId="3" borderId="0" xfId="0" applyFont="1" applyFill="1" applyBorder="1"/>
    <xf numFmtId="0" fontId="7" fillId="3" borderId="0" xfId="0" applyFont="1" applyFill="1" applyBorder="1" applyAlignment="1"/>
    <xf numFmtId="164" fontId="9" fillId="3" borderId="13" xfId="0" applyNumberFormat="1" applyFont="1" applyFill="1" applyBorder="1" applyAlignment="1">
      <alignment horizontal="center" wrapText="1"/>
    </xf>
    <xf numFmtId="164" fontId="10" fillId="3" borderId="14" xfId="0" applyNumberFormat="1" applyFont="1" applyFill="1" applyBorder="1"/>
    <xf numFmtId="164" fontId="11" fillId="3" borderId="14" xfId="0" applyNumberFormat="1" applyFont="1" applyFill="1" applyBorder="1"/>
    <xf numFmtId="0" fontId="0" fillId="0" borderId="0" xfId="0" applyBorder="1" applyAlignment="1" applyProtection="1">
      <protection locked="0"/>
    </xf>
    <xf numFmtId="0" fontId="1" fillId="0" borderId="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164" fontId="3" fillId="0" borderId="10" xfId="0" applyNumberFormat="1" applyFont="1" applyBorder="1" applyAlignment="1" applyProtection="1">
      <protection locked="0"/>
    </xf>
    <xf numFmtId="164" fontId="3" fillId="0" borderId="0" xfId="0" applyNumberFormat="1" applyFont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0" fillId="0" borderId="15" xfId="0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3" fillId="0" borderId="10" xfId="0" applyNumberFormat="1" applyFont="1" applyBorder="1" applyAlignment="1" applyProtection="1">
      <alignment horizontal="left"/>
      <protection locked="0"/>
    </xf>
    <xf numFmtId="0" fontId="8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 wrapText="1"/>
    </xf>
    <xf numFmtId="0" fontId="13" fillId="4" borderId="13" xfId="0" applyFont="1" applyFill="1" applyBorder="1" applyAlignment="1">
      <alignment horizontal="center" wrapText="1"/>
    </xf>
    <xf numFmtId="164" fontId="13" fillId="4" borderId="13" xfId="0" applyNumberFormat="1" applyFont="1" applyFill="1" applyBorder="1" applyAlignment="1">
      <alignment horizontal="center" wrapText="1"/>
    </xf>
    <xf numFmtId="0" fontId="3" fillId="4" borderId="10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S53"/>
  <sheetViews>
    <sheetView showGridLines="0" tabSelected="1" workbookViewId="0">
      <selection activeCell="V14" sqref="V14"/>
    </sheetView>
  </sheetViews>
  <sheetFormatPr defaultColWidth="11" defaultRowHeight="12.6" x14ac:dyDescent="0.2"/>
  <cols>
    <col min="1" max="2" width="0.7265625" customWidth="1"/>
    <col min="3" max="3" width="12.36328125" bestFit="1" customWidth="1"/>
    <col min="4" max="4" width="0.7265625" customWidth="1"/>
    <col min="5" max="5" width="35.26953125" customWidth="1"/>
    <col min="6" max="6" width="0.7265625" customWidth="1"/>
    <col min="7" max="7" width="9.26953125" customWidth="1"/>
    <col min="8" max="8" width="0.6328125" customWidth="1"/>
    <col min="9" max="9" width="25.26953125" customWidth="1"/>
    <col min="10" max="10" width="0.7265625" customWidth="1"/>
    <col min="11" max="11" width="5.90625" customWidth="1"/>
    <col min="12" max="12" width="0.7265625" customWidth="1"/>
    <col min="13" max="13" width="7" customWidth="1"/>
    <col min="14" max="14" width="0.7265625" customWidth="1"/>
    <col min="15" max="15" width="9.453125" style="1" bestFit="1" customWidth="1"/>
    <col min="16" max="16" width="0.7265625" style="1" customWidth="1"/>
    <col min="17" max="17" width="6.08984375" style="1" bestFit="1" customWidth="1"/>
    <col min="18" max="18" width="0.7265625" style="1" customWidth="1"/>
    <col min="19" max="19" width="0.7265625" customWidth="1"/>
  </cols>
  <sheetData>
    <row r="1" spans="2:19" ht="6" customHeight="1" thickBot="1" x14ac:dyDescent="0.25"/>
    <row r="2" spans="2:19" ht="6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5"/>
    </row>
    <row r="3" spans="2:19" ht="17.399999999999999" x14ac:dyDescent="0.3">
      <c r="B3" s="6"/>
      <c r="C3" s="58" t="s">
        <v>65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8"/>
    </row>
    <row r="4" spans="2:19" ht="17.399999999999999" x14ac:dyDescent="0.3">
      <c r="B4" s="6"/>
      <c r="C4" s="38"/>
      <c r="D4" s="38"/>
      <c r="E4" s="57" t="s">
        <v>23</v>
      </c>
      <c r="F4" s="57"/>
      <c r="G4" s="57"/>
      <c r="H4" s="57"/>
      <c r="I4" s="57"/>
      <c r="J4" s="57"/>
      <c r="K4" s="57"/>
      <c r="L4" s="57"/>
      <c r="M4" s="57"/>
      <c r="N4" s="57"/>
      <c r="O4" s="53"/>
      <c r="P4" s="53"/>
      <c r="Q4" s="53"/>
      <c r="R4" s="39"/>
      <c r="S4" s="8"/>
    </row>
    <row r="5" spans="2:19" ht="6.9" customHeight="1" x14ac:dyDescent="0.2">
      <c r="B5" s="6"/>
      <c r="C5" s="7"/>
      <c r="D5" s="7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0"/>
      <c r="Q5" s="10"/>
      <c r="R5" s="10"/>
      <c r="S5" s="8"/>
    </row>
    <row r="6" spans="2:19" s="19" customFormat="1" ht="13.5" customHeight="1" thickBot="1" x14ac:dyDescent="0.25">
      <c r="B6" s="14"/>
      <c r="D6" s="15" t="s">
        <v>7</v>
      </c>
      <c r="E6" s="62" t="s">
        <v>13</v>
      </c>
      <c r="F6" s="49"/>
      <c r="G6" s="50" t="s">
        <v>8</v>
      </c>
      <c r="H6" s="16"/>
      <c r="I6" s="51" t="s">
        <v>66</v>
      </c>
      <c r="J6" s="52"/>
      <c r="K6" s="55" t="s">
        <v>11</v>
      </c>
      <c r="L6" s="55"/>
      <c r="M6" s="55"/>
      <c r="N6" s="56" t="str">
        <f>"March 01, 2023"</f>
        <v>March 01, 2023</v>
      </c>
      <c r="O6" s="56"/>
      <c r="P6" s="56"/>
      <c r="Q6" s="56"/>
      <c r="R6" s="17"/>
      <c r="S6" s="18"/>
    </row>
    <row r="7" spans="2:19" s="19" customFormat="1" ht="13.2" thickBot="1" x14ac:dyDescent="0.25">
      <c r="B7" s="14"/>
      <c r="C7" s="20"/>
      <c r="D7" s="20"/>
      <c r="E7" s="16"/>
      <c r="F7" s="16"/>
      <c r="G7" s="15" t="s">
        <v>9</v>
      </c>
      <c r="H7" s="16"/>
      <c r="I7" s="51" t="s">
        <v>24</v>
      </c>
      <c r="J7" s="15"/>
      <c r="K7" s="52"/>
      <c r="L7" s="43"/>
      <c r="M7" s="15" t="s">
        <v>4</v>
      </c>
      <c r="N7" s="54" t="s">
        <v>25</v>
      </c>
      <c r="O7" s="54"/>
      <c r="P7" s="16"/>
      <c r="R7" s="15"/>
      <c r="S7" s="18"/>
    </row>
    <row r="8" spans="2:19" s="19" customFormat="1" ht="6.9" customHeight="1" x14ac:dyDescent="0.2">
      <c r="B8" s="14"/>
      <c r="C8" s="20"/>
      <c r="D8" s="20"/>
      <c r="E8" s="20"/>
      <c r="F8" s="20"/>
      <c r="G8" s="20"/>
      <c r="H8" s="20"/>
      <c r="I8" s="20"/>
      <c r="J8" s="20"/>
      <c r="K8" s="15"/>
      <c r="L8" s="15"/>
      <c r="M8" s="15"/>
      <c r="N8" s="15"/>
      <c r="O8" s="17"/>
      <c r="P8" s="17"/>
      <c r="Q8" s="15"/>
      <c r="R8" s="15"/>
      <c r="S8" s="18"/>
    </row>
    <row r="9" spans="2:19" s="13" customFormat="1" ht="22.8" x14ac:dyDescent="0.2">
      <c r="B9" s="11"/>
      <c r="C9" s="59" t="s">
        <v>0</v>
      </c>
      <c r="D9" s="60"/>
      <c r="E9" s="60" t="s">
        <v>1</v>
      </c>
      <c r="F9" s="60"/>
      <c r="G9" s="60" t="s">
        <v>12</v>
      </c>
      <c r="H9" s="60"/>
      <c r="I9" s="60" t="s">
        <v>2</v>
      </c>
      <c r="J9" s="60"/>
      <c r="K9" s="60" t="s">
        <v>14</v>
      </c>
      <c r="L9" s="60"/>
      <c r="M9" s="60" t="s">
        <v>15</v>
      </c>
      <c r="N9" s="60"/>
      <c r="O9" s="61" t="s">
        <v>5</v>
      </c>
      <c r="P9" s="61"/>
      <c r="Q9" s="61" t="s">
        <v>3</v>
      </c>
      <c r="R9" s="40"/>
      <c r="S9" s="12"/>
    </row>
    <row r="10" spans="2:19" s="48" customFormat="1" ht="34.200000000000003" x14ac:dyDescent="0.2">
      <c r="B10" s="44"/>
      <c r="C10" s="45" t="s">
        <v>16</v>
      </c>
      <c r="D10" s="45"/>
      <c r="E10" s="45" t="s">
        <v>17</v>
      </c>
      <c r="F10" s="45"/>
      <c r="G10" s="45" t="s">
        <v>18</v>
      </c>
      <c r="H10" s="45"/>
      <c r="I10" s="45" t="s">
        <v>19</v>
      </c>
      <c r="J10" s="45"/>
      <c r="K10" s="45" t="s">
        <v>22</v>
      </c>
      <c r="L10" s="45"/>
      <c r="M10" s="45" t="s">
        <v>20</v>
      </c>
      <c r="N10" s="45"/>
      <c r="O10" s="46" t="s">
        <v>21</v>
      </c>
      <c r="P10" s="46"/>
      <c r="Q10" s="46"/>
      <c r="R10" s="46"/>
      <c r="S10" s="47"/>
    </row>
    <row r="11" spans="2:19" s="19" customFormat="1" ht="11.4" x14ac:dyDescent="0.2">
      <c r="B11" s="14"/>
      <c r="C11" s="34" t="s">
        <v>26</v>
      </c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2"/>
      <c r="P11" s="22"/>
      <c r="Q11" s="22"/>
      <c r="R11" s="22"/>
      <c r="S11" s="18"/>
    </row>
    <row r="12" spans="2:19" s="19" customFormat="1" ht="11.4" x14ac:dyDescent="0.2">
      <c r="B12" s="14"/>
      <c r="C12" s="36"/>
      <c r="D12" s="20"/>
      <c r="E12" s="35" t="s">
        <v>31</v>
      </c>
      <c r="F12" s="20"/>
      <c r="G12" s="35"/>
      <c r="H12" s="20"/>
      <c r="I12" s="35" t="s">
        <v>38</v>
      </c>
      <c r="J12" s="20"/>
      <c r="K12" s="35"/>
      <c r="L12" s="20"/>
      <c r="M12" s="35" t="s">
        <v>32</v>
      </c>
      <c r="N12" s="20"/>
      <c r="O12" s="37">
        <v>0</v>
      </c>
      <c r="P12" s="22"/>
      <c r="Q12" s="32">
        <f>K12*O12</f>
        <v>0</v>
      </c>
      <c r="R12" s="22"/>
      <c r="S12" s="18"/>
    </row>
    <row r="13" spans="2:19" s="19" customFormat="1" ht="11.4" x14ac:dyDescent="0.2">
      <c r="B13" s="14"/>
      <c r="C13" s="36"/>
      <c r="D13" s="20"/>
      <c r="E13" s="35" t="s">
        <v>41</v>
      </c>
      <c r="F13" s="20"/>
      <c r="G13" s="35"/>
      <c r="H13" s="20"/>
      <c r="I13" s="35" t="s">
        <v>38</v>
      </c>
      <c r="J13" s="20"/>
      <c r="K13" s="35"/>
      <c r="L13" s="20"/>
      <c r="M13" s="35" t="s">
        <v>40</v>
      </c>
      <c r="N13" s="20"/>
      <c r="O13" s="37">
        <v>0</v>
      </c>
      <c r="P13" s="22"/>
      <c r="Q13" s="32">
        <f t="shared" ref="Q13" si="0">K13*O13</f>
        <v>0</v>
      </c>
      <c r="R13" s="22"/>
      <c r="S13" s="18"/>
    </row>
    <row r="14" spans="2:19" s="19" customFormat="1" ht="11.4" x14ac:dyDescent="0.2">
      <c r="B14" s="14"/>
      <c r="C14" s="36"/>
      <c r="D14" s="20"/>
      <c r="E14" s="35" t="s">
        <v>28</v>
      </c>
      <c r="F14" s="20"/>
      <c r="G14" s="35"/>
      <c r="H14" s="20"/>
      <c r="I14" s="35" t="s">
        <v>29</v>
      </c>
      <c r="J14" s="20"/>
      <c r="K14" s="35"/>
      <c r="L14" s="20"/>
      <c r="M14" s="35" t="s">
        <v>32</v>
      </c>
      <c r="N14" s="20"/>
      <c r="O14" s="37">
        <v>6</v>
      </c>
      <c r="P14" s="22"/>
      <c r="Q14" s="32">
        <f t="shared" ref="Q14:Q15" si="1">K14*O14</f>
        <v>0</v>
      </c>
      <c r="R14" s="22"/>
      <c r="S14" s="18"/>
    </row>
    <row r="15" spans="2:19" s="19" customFormat="1" ht="11.4" x14ac:dyDescent="0.2">
      <c r="B15" s="14"/>
      <c r="C15" s="36"/>
      <c r="D15" s="20"/>
      <c r="E15" s="35" t="s">
        <v>33</v>
      </c>
      <c r="F15" s="20"/>
      <c r="G15" s="35" t="s">
        <v>34</v>
      </c>
      <c r="H15" s="20"/>
      <c r="I15" s="35" t="s">
        <v>42</v>
      </c>
      <c r="J15" s="20"/>
      <c r="K15" s="35"/>
      <c r="L15" s="20"/>
      <c r="M15" s="35" t="s">
        <v>32</v>
      </c>
      <c r="N15" s="20"/>
      <c r="O15" s="37">
        <v>0</v>
      </c>
      <c r="P15" s="22"/>
      <c r="Q15" s="32">
        <f t="shared" si="1"/>
        <v>0</v>
      </c>
      <c r="R15" s="22"/>
      <c r="S15" s="18"/>
    </row>
    <row r="16" spans="2:19" s="19" customFormat="1" ht="11.4" x14ac:dyDescent="0.2">
      <c r="B16" s="14"/>
      <c r="C16" s="2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4" t="s">
        <v>6</v>
      </c>
      <c r="P16" s="24"/>
      <c r="Q16" s="41">
        <f>SUM(Q12:Q15)</f>
        <v>0</v>
      </c>
      <c r="R16" s="22"/>
      <c r="S16" s="18"/>
    </row>
    <row r="17" spans="2:19" s="19" customFormat="1" ht="11.4" x14ac:dyDescent="0.2">
      <c r="B17" s="14"/>
      <c r="C17" s="34" t="s">
        <v>43</v>
      </c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2"/>
      <c r="P17" s="22"/>
      <c r="Q17" s="22"/>
      <c r="R17" s="22"/>
      <c r="S17" s="18"/>
    </row>
    <row r="18" spans="2:19" s="19" customFormat="1" ht="11.4" x14ac:dyDescent="0.2">
      <c r="B18" s="14"/>
      <c r="C18" s="36"/>
      <c r="D18" s="20"/>
      <c r="E18" s="35" t="s">
        <v>30</v>
      </c>
      <c r="F18" s="20"/>
      <c r="G18" s="35"/>
      <c r="H18" s="20"/>
      <c r="I18" s="35" t="s">
        <v>38</v>
      </c>
      <c r="J18" s="20"/>
      <c r="K18" s="35"/>
      <c r="L18" s="20"/>
      <c r="M18" s="35" t="s">
        <v>32</v>
      </c>
      <c r="N18" s="20"/>
      <c r="O18" s="37">
        <v>0</v>
      </c>
      <c r="P18" s="22"/>
      <c r="Q18" s="32">
        <f>K18*O18</f>
        <v>0</v>
      </c>
      <c r="R18" s="22"/>
      <c r="S18" s="18"/>
    </row>
    <row r="19" spans="2:19" s="19" customFormat="1" ht="11.4" x14ac:dyDescent="0.2">
      <c r="B19" s="14"/>
      <c r="C19" s="36"/>
      <c r="D19" s="20"/>
      <c r="E19" s="35" t="s">
        <v>35</v>
      </c>
      <c r="F19" s="20"/>
      <c r="G19" s="35" t="s">
        <v>36</v>
      </c>
      <c r="H19" s="20"/>
      <c r="I19" s="35" t="s">
        <v>42</v>
      </c>
      <c r="J19" s="20"/>
      <c r="K19" s="35"/>
      <c r="L19" s="20"/>
      <c r="M19" s="35" t="s">
        <v>37</v>
      </c>
      <c r="N19" s="20"/>
      <c r="O19" s="37">
        <v>5</v>
      </c>
      <c r="P19" s="22"/>
      <c r="Q19" s="32">
        <f>K19*O19</f>
        <v>0</v>
      </c>
      <c r="R19" s="22"/>
      <c r="S19" s="18"/>
    </row>
    <row r="20" spans="2:19" s="19" customFormat="1" ht="11.4" x14ac:dyDescent="0.2">
      <c r="B20" s="14"/>
      <c r="C20" s="36"/>
      <c r="D20" s="20"/>
      <c r="E20" s="35" t="s">
        <v>46</v>
      </c>
      <c r="F20" s="20"/>
      <c r="G20" s="35" t="s">
        <v>36</v>
      </c>
      <c r="H20" s="20"/>
      <c r="I20" s="35" t="s">
        <v>42</v>
      </c>
      <c r="J20" s="20"/>
      <c r="K20" s="35"/>
      <c r="L20" s="20"/>
      <c r="M20" s="35" t="s">
        <v>47</v>
      </c>
      <c r="N20" s="20"/>
      <c r="O20" s="37">
        <v>7</v>
      </c>
      <c r="P20" s="22"/>
      <c r="Q20" s="32">
        <f t="shared" ref="Q20:Q22" si="2">K20*O20</f>
        <v>0</v>
      </c>
      <c r="R20" s="22"/>
      <c r="S20" s="18"/>
    </row>
    <row r="21" spans="2:19" s="19" customFormat="1" ht="11.4" x14ac:dyDescent="0.2">
      <c r="B21" s="14"/>
      <c r="C21" s="36"/>
      <c r="D21" s="20"/>
      <c r="E21" s="35" t="s">
        <v>48</v>
      </c>
      <c r="F21" s="20"/>
      <c r="G21" s="35" t="s">
        <v>36</v>
      </c>
      <c r="H21" s="20"/>
      <c r="I21" s="35" t="s">
        <v>42</v>
      </c>
      <c r="J21" s="20"/>
      <c r="K21" s="35"/>
      <c r="L21" s="20"/>
      <c r="M21" s="35" t="s">
        <v>47</v>
      </c>
      <c r="N21" s="20"/>
      <c r="O21" s="37">
        <v>7</v>
      </c>
      <c r="P21" s="22"/>
      <c r="Q21" s="32">
        <f t="shared" si="2"/>
        <v>0</v>
      </c>
      <c r="R21" s="22"/>
      <c r="S21" s="18"/>
    </row>
    <row r="22" spans="2:19" s="19" customFormat="1" ht="11.4" x14ac:dyDescent="0.2">
      <c r="B22" s="14"/>
      <c r="C22" s="36"/>
      <c r="D22" s="20"/>
      <c r="E22" s="35"/>
      <c r="F22" s="20"/>
      <c r="G22" s="35"/>
      <c r="H22" s="20"/>
      <c r="I22" s="35"/>
      <c r="J22" s="20"/>
      <c r="K22" s="35"/>
      <c r="L22" s="20"/>
      <c r="M22" s="35"/>
      <c r="N22" s="20"/>
      <c r="O22" s="37"/>
      <c r="P22" s="22"/>
      <c r="Q22" s="32">
        <f t="shared" si="2"/>
        <v>0</v>
      </c>
      <c r="R22" s="22"/>
      <c r="S22" s="18"/>
    </row>
    <row r="23" spans="2:19" s="19" customFormat="1" ht="11.4" x14ac:dyDescent="0.2">
      <c r="B23" s="14"/>
      <c r="C23" s="23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4" t="s">
        <v>6</v>
      </c>
      <c r="P23" s="24"/>
      <c r="Q23" s="41">
        <f>SUM(Q18:Q22)</f>
        <v>0</v>
      </c>
      <c r="R23" s="22"/>
      <c r="S23" s="18"/>
    </row>
    <row r="24" spans="2:19" s="19" customFormat="1" ht="11.4" x14ac:dyDescent="0.2">
      <c r="B24" s="14"/>
      <c r="C24" s="34" t="s">
        <v>54</v>
      </c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2"/>
      <c r="P24" s="22"/>
      <c r="Q24" s="22"/>
      <c r="R24" s="22"/>
      <c r="S24" s="18"/>
    </row>
    <row r="25" spans="2:19" s="19" customFormat="1" ht="11.4" x14ac:dyDescent="0.2">
      <c r="B25" s="14"/>
      <c r="C25" s="36"/>
      <c r="D25" s="20"/>
      <c r="E25" s="35" t="s">
        <v>60</v>
      </c>
      <c r="F25" s="20"/>
      <c r="G25" s="35" t="s">
        <v>55</v>
      </c>
      <c r="H25" s="20"/>
      <c r="I25" s="35" t="s">
        <v>42</v>
      </c>
      <c r="J25" s="20"/>
      <c r="K25" s="35">
        <v>50</v>
      </c>
      <c r="L25" s="20"/>
      <c r="M25" s="35" t="s">
        <v>39</v>
      </c>
      <c r="N25" s="20"/>
      <c r="O25" s="37">
        <v>5</v>
      </c>
      <c r="P25" s="22"/>
      <c r="Q25" s="32">
        <f>K25*O25</f>
        <v>250</v>
      </c>
      <c r="R25" s="22"/>
      <c r="S25" s="18"/>
    </row>
    <row r="26" spans="2:19" s="19" customFormat="1" ht="11.4" x14ac:dyDescent="0.2">
      <c r="B26" s="14"/>
      <c r="C26" s="36"/>
      <c r="D26" s="20"/>
      <c r="E26" s="35" t="s">
        <v>56</v>
      </c>
      <c r="F26" s="20"/>
      <c r="G26" s="35"/>
      <c r="H26" s="20"/>
      <c r="I26" s="35" t="s">
        <v>57</v>
      </c>
      <c r="J26" s="20"/>
      <c r="K26" s="35">
        <v>4</v>
      </c>
      <c r="L26" s="20"/>
      <c r="M26" s="35" t="s">
        <v>37</v>
      </c>
      <c r="N26" s="20"/>
      <c r="O26" s="37">
        <v>6</v>
      </c>
      <c r="P26" s="22"/>
      <c r="Q26" s="32">
        <f t="shared" ref="Q26:Q32" si="3">K26*O26</f>
        <v>24</v>
      </c>
      <c r="R26" s="22"/>
      <c r="S26" s="18"/>
    </row>
    <row r="27" spans="2:19" s="19" customFormat="1" ht="11.4" x14ac:dyDescent="0.2">
      <c r="B27" s="14"/>
      <c r="C27" s="36"/>
      <c r="D27" s="20"/>
      <c r="E27" s="35" t="s">
        <v>58</v>
      </c>
      <c r="F27" s="20"/>
      <c r="G27" s="35" t="s">
        <v>36</v>
      </c>
      <c r="H27" s="20"/>
      <c r="I27" s="35" t="s">
        <v>42</v>
      </c>
      <c r="J27" s="20"/>
      <c r="K27" s="35">
        <v>4</v>
      </c>
      <c r="L27" s="20"/>
      <c r="M27" s="35" t="s">
        <v>37</v>
      </c>
      <c r="N27" s="20"/>
      <c r="O27" s="37">
        <v>20</v>
      </c>
      <c r="P27" s="22"/>
      <c r="Q27" s="32">
        <f t="shared" si="3"/>
        <v>80</v>
      </c>
      <c r="R27" s="22"/>
      <c r="S27" s="18"/>
    </row>
    <row r="28" spans="2:19" s="19" customFormat="1" ht="11.4" x14ac:dyDescent="0.2">
      <c r="B28" s="14"/>
      <c r="C28" s="36"/>
      <c r="D28" s="20"/>
      <c r="E28" s="35" t="s">
        <v>45</v>
      </c>
      <c r="F28" s="20"/>
      <c r="G28" s="35" t="s">
        <v>36</v>
      </c>
      <c r="H28" s="20"/>
      <c r="I28" s="35" t="s">
        <v>42</v>
      </c>
      <c r="J28" s="20"/>
      <c r="K28" s="35">
        <v>4</v>
      </c>
      <c r="L28" s="20"/>
      <c r="M28" s="35" t="s">
        <v>32</v>
      </c>
      <c r="N28" s="20"/>
      <c r="O28" s="37">
        <v>15</v>
      </c>
      <c r="P28" s="22"/>
      <c r="Q28" s="32">
        <f t="shared" si="3"/>
        <v>60</v>
      </c>
      <c r="R28" s="22"/>
      <c r="S28" s="18"/>
    </row>
    <row r="29" spans="2:19" s="19" customFormat="1" ht="11.4" x14ac:dyDescent="0.2">
      <c r="B29" s="14"/>
      <c r="C29" s="36"/>
      <c r="D29" s="20"/>
      <c r="E29" s="35" t="s">
        <v>44</v>
      </c>
      <c r="F29" s="20"/>
      <c r="G29" s="35"/>
      <c r="H29" s="20"/>
      <c r="I29" s="35" t="s">
        <v>27</v>
      </c>
      <c r="J29" s="20"/>
      <c r="K29" s="35">
        <v>4</v>
      </c>
      <c r="L29" s="20"/>
      <c r="M29" s="35" t="s">
        <v>32</v>
      </c>
      <c r="N29" s="20"/>
      <c r="O29" s="37">
        <v>7</v>
      </c>
      <c r="P29" s="22"/>
      <c r="Q29" s="32">
        <f t="shared" si="3"/>
        <v>28</v>
      </c>
      <c r="R29" s="22"/>
      <c r="S29" s="18"/>
    </row>
    <row r="30" spans="2:19" s="19" customFormat="1" ht="11.4" x14ac:dyDescent="0.2">
      <c r="B30" s="14"/>
      <c r="C30" s="36"/>
      <c r="D30" s="20"/>
      <c r="E30" s="35" t="s">
        <v>61</v>
      </c>
      <c r="F30" s="20"/>
      <c r="G30" s="35"/>
      <c r="H30" s="20"/>
      <c r="I30" s="35" t="s">
        <v>38</v>
      </c>
      <c r="J30" s="20"/>
      <c r="K30" s="35">
        <v>1</v>
      </c>
      <c r="L30" s="20"/>
      <c r="M30" s="35" t="s">
        <v>37</v>
      </c>
      <c r="N30" s="20"/>
      <c r="O30" s="37">
        <v>0</v>
      </c>
      <c r="P30" s="22"/>
      <c r="Q30" s="32">
        <f t="shared" si="3"/>
        <v>0</v>
      </c>
      <c r="R30" s="22"/>
      <c r="S30" s="18"/>
    </row>
    <row r="31" spans="2:19" s="19" customFormat="1" ht="11.4" x14ac:dyDescent="0.2">
      <c r="B31" s="14"/>
      <c r="C31" s="36"/>
      <c r="D31" s="20"/>
      <c r="E31" s="35" t="s">
        <v>62</v>
      </c>
      <c r="F31" s="20"/>
      <c r="G31" s="35"/>
      <c r="H31" s="20"/>
      <c r="I31" s="35" t="s">
        <v>38</v>
      </c>
      <c r="J31" s="20"/>
      <c r="K31" s="35">
        <v>2</v>
      </c>
      <c r="L31" s="20"/>
      <c r="M31" s="35" t="s">
        <v>37</v>
      </c>
      <c r="N31" s="20"/>
      <c r="O31" s="37">
        <v>0</v>
      </c>
      <c r="P31" s="22"/>
      <c r="Q31" s="32">
        <f t="shared" si="3"/>
        <v>0</v>
      </c>
      <c r="R31" s="22"/>
      <c r="S31" s="18"/>
    </row>
    <row r="32" spans="2:19" s="19" customFormat="1" ht="11.4" x14ac:dyDescent="0.2">
      <c r="B32" s="14"/>
      <c r="C32" s="36"/>
      <c r="D32" s="20"/>
      <c r="E32" s="35"/>
      <c r="F32" s="20"/>
      <c r="G32" s="35"/>
      <c r="H32" s="20"/>
      <c r="I32" s="35"/>
      <c r="J32" s="20"/>
      <c r="K32" s="35"/>
      <c r="L32" s="20"/>
      <c r="M32" s="35"/>
      <c r="N32" s="20"/>
      <c r="O32" s="37"/>
      <c r="P32" s="22"/>
      <c r="Q32" s="32">
        <f t="shared" si="3"/>
        <v>0</v>
      </c>
      <c r="R32" s="22"/>
      <c r="S32" s="18"/>
    </row>
    <row r="33" spans="2:19" s="19" customFormat="1" ht="11.4" x14ac:dyDescent="0.2">
      <c r="B33" s="14"/>
      <c r="C33" s="2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4" t="s">
        <v>6</v>
      </c>
      <c r="P33" s="24"/>
      <c r="Q33" s="41">
        <f>SUM(Q25:Q32)</f>
        <v>442</v>
      </c>
      <c r="R33" s="22"/>
      <c r="S33" s="18"/>
    </row>
    <row r="34" spans="2:19" s="19" customFormat="1" ht="11.4" x14ac:dyDescent="0.2">
      <c r="B34" s="14"/>
      <c r="C34" s="34" t="s">
        <v>59</v>
      </c>
      <c r="D34" s="2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/>
      <c r="P34" s="22"/>
      <c r="Q34" s="22"/>
      <c r="R34" s="22"/>
      <c r="S34" s="18"/>
    </row>
    <row r="35" spans="2:19" s="19" customFormat="1" ht="11.4" x14ac:dyDescent="0.2">
      <c r="B35" s="14"/>
      <c r="C35" s="36"/>
      <c r="D35" s="20"/>
      <c r="E35" s="35" t="s">
        <v>46</v>
      </c>
      <c r="F35" s="20"/>
      <c r="G35" s="35" t="s">
        <v>36</v>
      </c>
      <c r="H35" s="20"/>
      <c r="I35" s="35" t="s">
        <v>42</v>
      </c>
      <c r="J35" s="20"/>
      <c r="K35" s="35">
        <v>1</v>
      </c>
      <c r="L35" s="20"/>
      <c r="M35" s="35" t="s">
        <v>47</v>
      </c>
      <c r="N35" s="20"/>
      <c r="O35" s="37">
        <v>7</v>
      </c>
      <c r="P35" s="22"/>
      <c r="Q35" s="32">
        <f t="shared" ref="Q35:Q36" si="4">K35*O35</f>
        <v>7</v>
      </c>
      <c r="R35" s="22"/>
      <c r="S35" s="18"/>
    </row>
    <row r="36" spans="2:19" s="19" customFormat="1" ht="11.4" x14ac:dyDescent="0.2">
      <c r="B36" s="14"/>
      <c r="C36" s="36"/>
      <c r="D36" s="20"/>
      <c r="E36" s="35" t="s">
        <v>48</v>
      </c>
      <c r="F36" s="20"/>
      <c r="G36" s="35" t="s">
        <v>36</v>
      </c>
      <c r="H36" s="20"/>
      <c r="I36" s="35" t="s">
        <v>42</v>
      </c>
      <c r="J36" s="20"/>
      <c r="K36" s="35">
        <v>1</v>
      </c>
      <c r="L36" s="20"/>
      <c r="M36" s="35" t="s">
        <v>47</v>
      </c>
      <c r="N36" s="20"/>
      <c r="O36" s="37">
        <v>7</v>
      </c>
      <c r="P36" s="22"/>
      <c r="Q36" s="32">
        <f t="shared" si="4"/>
        <v>7</v>
      </c>
      <c r="R36" s="22"/>
      <c r="S36" s="18"/>
    </row>
    <row r="37" spans="2:19" s="19" customFormat="1" ht="11.4" x14ac:dyDescent="0.2">
      <c r="B37" s="14"/>
      <c r="C37" s="36"/>
      <c r="D37" s="20"/>
      <c r="E37" s="35" t="s">
        <v>35</v>
      </c>
      <c r="F37" s="20"/>
      <c r="G37" s="35" t="s">
        <v>36</v>
      </c>
      <c r="H37" s="20"/>
      <c r="I37" s="35" t="s">
        <v>42</v>
      </c>
      <c r="J37" s="20"/>
      <c r="K37" s="35">
        <v>8</v>
      </c>
      <c r="L37" s="20"/>
      <c r="M37" s="35" t="s">
        <v>37</v>
      </c>
      <c r="N37" s="20"/>
      <c r="O37" s="37">
        <v>5</v>
      </c>
      <c r="P37" s="22"/>
      <c r="Q37" s="32">
        <f>K37*O37</f>
        <v>40</v>
      </c>
      <c r="R37" s="22"/>
      <c r="S37" s="18"/>
    </row>
    <row r="38" spans="2:19" s="19" customFormat="1" ht="11.4" x14ac:dyDescent="0.2">
      <c r="B38" s="14"/>
      <c r="C38" s="36"/>
      <c r="D38" s="20"/>
      <c r="E38" s="35" t="s">
        <v>63</v>
      </c>
      <c r="F38" s="20"/>
      <c r="G38" s="35"/>
      <c r="H38" s="20"/>
      <c r="I38" s="35" t="s">
        <v>27</v>
      </c>
      <c r="J38" s="20"/>
      <c r="K38" s="35">
        <v>1</v>
      </c>
      <c r="L38" s="20"/>
      <c r="M38" s="35" t="s">
        <v>64</v>
      </c>
      <c r="N38" s="20"/>
      <c r="O38" s="37">
        <v>269</v>
      </c>
      <c r="P38" s="22"/>
      <c r="Q38" s="32">
        <f t="shared" ref="Q38:Q42" si="5">K38*O38</f>
        <v>269</v>
      </c>
      <c r="R38" s="22"/>
      <c r="S38" s="18"/>
    </row>
    <row r="39" spans="2:19" s="19" customFormat="1" ht="11.4" x14ac:dyDescent="0.2">
      <c r="B39" s="14"/>
      <c r="C39" s="36"/>
      <c r="D39" s="20"/>
      <c r="E39" s="35"/>
      <c r="F39" s="20"/>
      <c r="G39" s="35"/>
      <c r="H39" s="20"/>
      <c r="I39" s="35"/>
      <c r="J39" s="20"/>
      <c r="K39" s="35"/>
      <c r="L39" s="20"/>
      <c r="M39" s="35"/>
      <c r="N39" s="20"/>
      <c r="O39" s="37"/>
      <c r="P39" s="22"/>
      <c r="Q39" s="32">
        <f t="shared" si="5"/>
        <v>0</v>
      </c>
      <c r="R39" s="22"/>
      <c r="S39" s="18"/>
    </row>
    <row r="40" spans="2:19" s="19" customFormat="1" ht="11.4" x14ac:dyDescent="0.2">
      <c r="B40" s="14"/>
      <c r="C40" s="36"/>
      <c r="D40" s="20"/>
      <c r="E40" s="35"/>
      <c r="F40" s="20"/>
      <c r="G40" s="35"/>
      <c r="H40" s="20"/>
      <c r="I40" s="35"/>
      <c r="J40" s="20"/>
      <c r="K40" s="35"/>
      <c r="L40" s="20"/>
      <c r="M40" s="35"/>
      <c r="N40" s="20"/>
      <c r="O40" s="37"/>
      <c r="P40" s="22"/>
      <c r="Q40" s="32">
        <f t="shared" si="5"/>
        <v>0</v>
      </c>
      <c r="R40" s="22"/>
      <c r="S40" s="18"/>
    </row>
    <row r="41" spans="2:19" s="19" customFormat="1" ht="11.4" x14ac:dyDescent="0.2">
      <c r="B41" s="14"/>
      <c r="C41" s="36"/>
      <c r="D41" s="20"/>
      <c r="E41" s="35"/>
      <c r="F41" s="20"/>
      <c r="G41" s="35"/>
      <c r="H41" s="20"/>
      <c r="I41" s="35"/>
      <c r="J41" s="20"/>
      <c r="K41" s="35"/>
      <c r="L41" s="20"/>
      <c r="M41" s="35"/>
      <c r="N41" s="20"/>
      <c r="O41" s="37"/>
      <c r="P41" s="22"/>
      <c r="Q41" s="32">
        <f t="shared" si="5"/>
        <v>0</v>
      </c>
      <c r="R41" s="22"/>
      <c r="S41" s="18"/>
    </row>
    <row r="42" spans="2:19" s="19" customFormat="1" ht="11.4" x14ac:dyDescent="0.2">
      <c r="B42" s="14"/>
      <c r="C42" s="36"/>
      <c r="D42" s="20"/>
      <c r="E42" s="35"/>
      <c r="F42" s="20"/>
      <c r="G42" s="35"/>
      <c r="H42" s="20"/>
      <c r="I42" s="35"/>
      <c r="J42" s="20"/>
      <c r="K42" s="35"/>
      <c r="L42" s="20"/>
      <c r="M42" s="35"/>
      <c r="N42" s="20"/>
      <c r="O42" s="37"/>
      <c r="P42" s="22"/>
      <c r="Q42" s="32">
        <f t="shared" si="5"/>
        <v>0</v>
      </c>
      <c r="R42" s="22"/>
      <c r="S42" s="18"/>
    </row>
    <row r="43" spans="2:19" s="19" customFormat="1" ht="11.4" x14ac:dyDescent="0.2">
      <c r="B43" s="14"/>
      <c r="C43" s="23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4" t="s">
        <v>6</v>
      </c>
      <c r="P43" s="24"/>
      <c r="Q43" s="41">
        <f>SUM(Q35:Q42)</f>
        <v>323</v>
      </c>
      <c r="R43" s="22"/>
      <c r="S43" s="18"/>
    </row>
    <row r="44" spans="2:19" s="19" customFormat="1" ht="11.4" x14ac:dyDescent="0.2">
      <c r="B44" s="14"/>
      <c r="C44" s="34" t="s">
        <v>49</v>
      </c>
      <c r="D44" s="21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2"/>
      <c r="P44" s="22"/>
      <c r="Q44" s="22"/>
      <c r="R44" s="22"/>
      <c r="S44" s="18"/>
    </row>
    <row r="45" spans="2:19" s="19" customFormat="1" ht="11.4" x14ac:dyDescent="0.2">
      <c r="B45" s="14"/>
      <c r="C45" s="36"/>
      <c r="D45" s="20"/>
      <c r="E45" s="35" t="s">
        <v>50</v>
      </c>
      <c r="F45" s="20"/>
      <c r="G45" s="35"/>
      <c r="H45" s="20"/>
      <c r="I45" s="35" t="s">
        <v>38</v>
      </c>
      <c r="J45" s="20"/>
      <c r="K45" s="35">
        <v>8</v>
      </c>
      <c r="L45" s="20"/>
      <c r="M45" s="35" t="s">
        <v>37</v>
      </c>
      <c r="N45" s="20"/>
      <c r="O45" s="37">
        <v>0</v>
      </c>
      <c r="P45" s="22"/>
      <c r="Q45" s="32">
        <f>K45*O45</f>
        <v>0</v>
      </c>
      <c r="R45" s="22"/>
      <c r="S45" s="18"/>
    </row>
    <row r="46" spans="2:19" s="19" customFormat="1" ht="11.4" x14ac:dyDescent="0.2">
      <c r="B46" s="14"/>
      <c r="C46" s="36"/>
      <c r="D46" s="20"/>
      <c r="E46" s="35" t="s">
        <v>53</v>
      </c>
      <c r="F46" s="20"/>
      <c r="G46" s="35"/>
      <c r="H46" s="20"/>
      <c r="I46" s="35" t="s">
        <v>38</v>
      </c>
      <c r="J46" s="20"/>
      <c r="K46" s="35">
        <v>1</v>
      </c>
      <c r="L46" s="20"/>
      <c r="M46" s="35" t="s">
        <v>37</v>
      </c>
      <c r="N46" s="20"/>
      <c r="O46" s="37">
        <v>0</v>
      </c>
      <c r="P46" s="22"/>
      <c r="Q46" s="32">
        <f t="shared" ref="Q46:Q49" si="6">K46*O46</f>
        <v>0</v>
      </c>
      <c r="R46" s="22"/>
      <c r="S46" s="18"/>
    </row>
    <row r="47" spans="2:19" s="19" customFormat="1" ht="11.4" x14ac:dyDescent="0.2">
      <c r="B47" s="14"/>
      <c r="C47" s="36"/>
      <c r="D47" s="20"/>
      <c r="E47" s="35" t="s">
        <v>51</v>
      </c>
      <c r="F47" s="20"/>
      <c r="G47" s="35"/>
      <c r="H47" s="20"/>
      <c r="I47" s="35" t="s">
        <v>38</v>
      </c>
      <c r="J47" s="20"/>
      <c r="K47" s="35">
        <v>2</v>
      </c>
      <c r="L47" s="20"/>
      <c r="M47" s="35" t="s">
        <v>37</v>
      </c>
      <c r="N47" s="20"/>
      <c r="O47" s="37">
        <v>0</v>
      </c>
      <c r="P47" s="22"/>
      <c r="Q47" s="32">
        <f t="shared" si="6"/>
        <v>0</v>
      </c>
      <c r="R47" s="22"/>
      <c r="S47" s="18"/>
    </row>
    <row r="48" spans="2:19" s="19" customFormat="1" ht="11.4" x14ac:dyDescent="0.2">
      <c r="B48" s="14"/>
      <c r="C48" s="36"/>
      <c r="D48" s="20"/>
      <c r="E48" s="35" t="s">
        <v>52</v>
      </c>
      <c r="F48" s="20"/>
      <c r="G48" s="35"/>
      <c r="H48" s="20"/>
      <c r="I48" s="35" t="s">
        <v>38</v>
      </c>
      <c r="J48" s="20"/>
      <c r="K48" s="35">
        <v>1</v>
      </c>
      <c r="L48" s="20"/>
      <c r="M48" s="35" t="s">
        <v>37</v>
      </c>
      <c r="N48" s="20"/>
      <c r="O48" s="37">
        <v>0</v>
      </c>
      <c r="P48" s="22"/>
      <c r="Q48" s="32">
        <f t="shared" si="6"/>
        <v>0</v>
      </c>
      <c r="R48" s="22"/>
      <c r="S48" s="18"/>
    </row>
    <row r="49" spans="2:19" s="19" customFormat="1" ht="11.4" x14ac:dyDescent="0.2">
      <c r="B49" s="14"/>
      <c r="C49" s="36"/>
      <c r="D49" s="20"/>
      <c r="E49" s="35"/>
      <c r="F49" s="20"/>
      <c r="G49" s="35"/>
      <c r="H49" s="20"/>
      <c r="I49" s="35"/>
      <c r="J49" s="20"/>
      <c r="K49" s="35"/>
      <c r="L49" s="20"/>
      <c r="M49" s="35"/>
      <c r="N49" s="20"/>
      <c r="O49" s="37"/>
      <c r="P49" s="22"/>
      <c r="Q49" s="32">
        <f t="shared" si="6"/>
        <v>0</v>
      </c>
      <c r="R49" s="22"/>
      <c r="S49" s="18"/>
    </row>
    <row r="50" spans="2:19" s="19" customFormat="1" ht="12.9" customHeight="1" x14ac:dyDescent="0.2">
      <c r="B50" s="14"/>
      <c r="C50" s="2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4" t="s">
        <v>6</v>
      </c>
      <c r="P50" s="24"/>
      <c r="Q50" s="41">
        <f>SUM(Q45:Q49)</f>
        <v>0</v>
      </c>
      <c r="R50" s="22"/>
      <c r="S50" s="18"/>
    </row>
    <row r="51" spans="2:19" s="19" customFormat="1" ht="11.4" x14ac:dyDescent="0.2">
      <c r="B51" s="14"/>
      <c r="C51" s="2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2"/>
      <c r="P51" s="22"/>
      <c r="Q51" s="22"/>
      <c r="R51" s="22"/>
      <c r="S51" s="18"/>
    </row>
    <row r="52" spans="2:19" s="19" customFormat="1" ht="11.4" x14ac:dyDescent="0.2">
      <c r="B52" s="14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33" t="s">
        <v>10</v>
      </c>
      <c r="P52" s="27"/>
      <c r="Q52" s="42">
        <f>Q16+Q33+Q23+Q43+Q50</f>
        <v>765</v>
      </c>
      <c r="R52" s="27"/>
      <c r="S52" s="18"/>
    </row>
    <row r="53" spans="2:19" s="19" customFormat="1" ht="6.9" customHeight="1" thickBot="1" x14ac:dyDescent="0.25"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30"/>
      <c r="P53" s="30"/>
      <c r="Q53" s="30"/>
      <c r="R53" s="30"/>
      <c r="S53" s="31"/>
    </row>
  </sheetData>
  <mergeCells count="5">
    <mergeCell ref="N7:O7"/>
    <mergeCell ref="C3:R3"/>
    <mergeCell ref="K6:M6"/>
    <mergeCell ref="N6:Q6"/>
    <mergeCell ref="E4:N4"/>
  </mergeCells>
  <phoneticPr fontId="0" type="noConversion"/>
  <pageMargins left="0.5" right="0.5" top="0.75" bottom="0.75" header="0.5" footer="0.5"/>
  <pageSetup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Company>NASA Headquarters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Lavery</dc:creator>
  <cp:lastModifiedBy>Imran</cp:lastModifiedBy>
  <cp:lastPrinted>2011-01-28T21:01:46Z</cp:lastPrinted>
  <dcterms:created xsi:type="dcterms:W3CDTF">2006-12-08T21:31:13Z</dcterms:created>
  <dcterms:modified xsi:type="dcterms:W3CDTF">2023-04-01T01:10:19Z</dcterms:modified>
</cp:coreProperties>
</file>